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8_{66D163C0-051B-4883-B0D2-F52058FAF2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4" l="1"/>
  <c r="B66" i="4"/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C4" i="4"/>
  <c r="B4" i="4"/>
  <c r="C66" i="4" l="1"/>
  <c r="C24" i="4"/>
  <c r="C68" i="4" s="1"/>
  <c r="B24" i="4"/>
  <c r="B68" i="4" s="1"/>
  <c r="E69" i="4" s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<sst xmlns="http://schemas.openxmlformats.org/spreadsheetml/2006/main" count="58" uniqueCount="58">
  <si>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</si>
  <si>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</si>
  <si>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</si>
  <si>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</si>
  <si>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</si>
  <si>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</si>
  <si>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</si>
  <si>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</si>
  <si>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</si>
  <si>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</si>
  <si>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</si>
  <si>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</si>
  <si>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</si>
  <si>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</si>
  <si>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</si>
  <si>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</si>
  <si>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</si>
  <si>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</si>
  <si>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</si>
  <si>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</si>
  <si>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</si>
  <si>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</si>
  <si>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</si>
  <si>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</si>
  <si>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</si>
  <si>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</si>
  <si>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</si>
  <si>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</si>
  <si>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</si>
  <si>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</si>
  <si>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</si>
  <si>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</si>
  <si>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</si>
  <si>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</si>
  <si>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</si>
  <si>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</si>
  <si>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</si>
  <si>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</si>
  <si>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</si>
  <si>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</si>
  <si>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</si>
  <si>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</si>
  <si>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</si>
  <si>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</si>
  <si>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</si>
  <si>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</si>
  <si>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</si>
  <si>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</si>
  <si>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</si>
  <si>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</si>
  <si>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</si>
  <si>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</si>
  <si>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</si>
  <si>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</si>
  <si>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</si>
  <si>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</si>
  <si>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</si>
  <si>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Romita, Gto.
Estado de Actividades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</si>
</sst>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3" fontId="4" fillId="0" borderId="0" xfId="8" applyNumberFormat="1" applyFont="1" applyAlignment="1" applyProtection="1">
      <alignment vertical="top"/>
      <protection locked="0"/>
    </xf>
    <xf numFmtId="43" fontId="3" fillId="0" borderId="0" xfId="17" applyFont="1" applyAlignment="1" applyProtection="1">
      <alignment vertical="top"/>
      <protection locked="0"/>
    </xf>
    <xf numFmtId="43" fontId="4" fillId="0" borderId="0" xfId="8" applyNumberFormat="1" applyFont="1" applyAlignment="1" applyProtection="1">
      <alignment vertical="top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0</xdr:col>
      <xdr:colOff>1366434</xdr:colOff>
      <xdr:row>0</xdr:row>
      <xdr:rowOff>561975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4A50D6-69ED-476A-B0BC-DD4D0F46A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9525"/>
          <a:ext cx="1290234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2</xdr:col>
      <xdr:colOff>1243292</xdr:colOff>
      <xdr:row>1</xdr:row>
      <xdr:rowOff>18356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BF6767-4F87-405C-AF82-EA3F775B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6175" y="0"/>
          <a:ext cx="986117" cy="5898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5</xdr:col>
      <xdr:colOff>190500</xdr:colOff>
      <xdr:row>78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B47707-DDEA-4621-98D8-370C8D5CC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06175"/>
          <a:ext cx="105632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topLeftCell="A67" zoomScaleNormal="100" workbookViewId="0">
      <selection activeCell="A74" sqref="A7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5" style="1" bestFit="1" customWidth="1"/>
    <col min="5" max="5" width="14" style="1" bestFit="1" customWidth="1"/>
    <col min="6" max="16384" width="12" style="1"/>
  </cols>
  <sheetData>
    <row r="1" spans="1:5" ht="45" customHeight="1" x14ac:dyDescent="0.2">
      <c r="A1" s="17" t="s">
        <v>57</v>
      </c>
      <c r="B1" s="18"/>
      <c r="C1" s="19"/>
    </row>
    <row r="2" spans="1:5" x14ac:dyDescent="0.2">
      <c r="A2" s="5" t="s">
        <v>55</v>
      </c>
      <c r="B2" s="5">
        <v>2022</v>
      </c>
      <c r="C2" s="5">
        <v>2021</v>
      </c>
    </row>
    <row r="3" spans="1:5" s="2" customFormat="1" x14ac:dyDescent="0.2">
      <c r="A3" s="6" t="s">
        <v>0</v>
      </c>
      <c r="B3" s="13"/>
      <c r="C3" s="13"/>
    </row>
    <row r="4" spans="1:5" x14ac:dyDescent="0.2">
      <c r="A4" s="7" t="s">
        <v>46</v>
      </c>
      <c r="B4" s="14">
        <f>SUM(B5:B11)</f>
        <v>19809727.189999998</v>
      </c>
      <c r="C4" s="14">
        <f>SUM(C5:C11)</f>
        <v>26663790.910000004</v>
      </c>
      <c r="D4" s="2"/>
    </row>
    <row r="5" spans="1:5" x14ac:dyDescent="0.2">
      <c r="A5" s="8" t="s">
        <v>1</v>
      </c>
      <c r="B5" s="15">
        <v>12841643.720000001</v>
      </c>
      <c r="C5" s="15">
        <v>13185560.890000001</v>
      </c>
      <c r="D5" s="4">
        <v>4110</v>
      </c>
    </row>
    <row r="6" spans="1:5" x14ac:dyDescent="0.2">
      <c r="A6" s="8" t="s">
        <v>35</v>
      </c>
      <c r="B6" s="15">
        <v>0</v>
      </c>
      <c r="C6" s="15">
        <v>0</v>
      </c>
      <c r="D6" s="4">
        <v>4120</v>
      </c>
    </row>
    <row r="7" spans="1:5" x14ac:dyDescent="0.2">
      <c r="A7" s="8" t="s">
        <v>11</v>
      </c>
      <c r="B7" s="15">
        <v>0</v>
      </c>
      <c r="C7" s="15">
        <v>0</v>
      </c>
      <c r="D7" s="4">
        <v>4130</v>
      </c>
    </row>
    <row r="8" spans="1:5" x14ac:dyDescent="0.2">
      <c r="A8" s="8" t="s">
        <v>2</v>
      </c>
      <c r="B8" s="15">
        <v>4347868.21</v>
      </c>
      <c r="C8" s="15">
        <v>5416406.7400000002</v>
      </c>
      <c r="D8" s="4">
        <v>4140</v>
      </c>
    </row>
    <row r="9" spans="1:5" x14ac:dyDescent="0.2">
      <c r="A9" s="8" t="s">
        <v>47</v>
      </c>
      <c r="B9" s="15">
        <v>455.9</v>
      </c>
      <c r="C9" s="15">
        <v>81585.63</v>
      </c>
      <c r="D9" s="4">
        <v>4150</v>
      </c>
    </row>
    <row r="10" spans="1:5" x14ac:dyDescent="0.2">
      <c r="A10" s="8" t="s">
        <v>48</v>
      </c>
      <c r="B10" s="15">
        <v>2619759.36</v>
      </c>
      <c r="C10" s="15">
        <v>7980237.6500000004</v>
      </c>
      <c r="D10" s="4">
        <v>4160</v>
      </c>
    </row>
    <row r="11" spans="1:5" ht="11.25" customHeight="1" x14ac:dyDescent="0.2">
      <c r="A11" s="8" t="s">
        <v>49</v>
      </c>
      <c r="B11" s="15">
        <v>0</v>
      </c>
      <c r="C11" s="15">
        <v>0</v>
      </c>
      <c r="D11" s="4">
        <v>4170</v>
      </c>
    </row>
    <row r="12" spans="1:5" ht="11.25" customHeight="1" x14ac:dyDescent="0.2">
      <c r="A12" s="8"/>
      <c r="B12" s="13"/>
      <c r="C12" s="13"/>
      <c r="D12" s="2"/>
    </row>
    <row r="13" spans="1:5" ht="33.75" x14ac:dyDescent="0.2">
      <c r="A13" s="7" t="s">
        <v>50</v>
      </c>
      <c r="B13" s="14">
        <f>SUM(B14:B15)</f>
        <v>159671025.47</v>
      </c>
      <c r="C13" s="14">
        <f>SUM(C14:C15)</f>
        <v>248080230.97999999</v>
      </c>
      <c r="D13" s="2"/>
    </row>
    <row r="14" spans="1:5" ht="22.5" x14ac:dyDescent="0.2">
      <c r="A14" s="8" t="s">
        <v>51</v>
      </c>
      <c r="B14" s="15">
        <v>159671025.47</v>
      </c>
      <c r="C14" s="15">
        <v>248080230.97999999</v>
      </c>
      <c r="D14" s="21"/>
      <c r="E14" s="22"/>
    </row>
    <row r="15" spans="1:5" ht="11.25" customHeight="1" x14ac:dyDescent="0.2">
      <c r="A15" s="8" t="s">
        <v>52</v>
      </c>
      <c r="B15" s="15">
        <v>0</v>
      </c>
      <c r="C15" s="15">
        <v>0</v>
      </c>
      <c r="D15" s="4">
        <v>4220</v>
      </c>
    </row>
    <row r="16" spans="1:5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179480752.66</v>
      </c>
      <c r="C24" s="16">
        <f>SUM(C4+C13+C17)</f>
        <v>274744021.88999999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88027291.920000002</v>
      </c>
      <c r="C27" s="14">
        <f>SUM(C28:C30)</f>
        <v>131910193.73000002</v>
      </c>
      <c r="D27" s="2"/>
    </row>
    <row r="28" spans="1:5" ht="11.25" customHeight="1" x14ac:dyDescent="0.2">
      <c r="A28" s="8" t="s">
        <v>37</v>
      </c>
      <c r="B28" s="15">
        <v>58421991.969999999</v>
      </c>
      <c r="C28" s="15">
        <v>95696174.150000006</v>
      </c>
      <c r="D28" s="4">
        <v>5110</v>
      </c>
    </row>
    <row r="29" spans="1:5" ht="11.25" customHeight="1" x14ac:dyDescent="0.2">
      <c r="A29" s="8" t="s">
        <v>16</v>
      </c>
      <c r="B29" s="15">
        <v>7039769.6900000004</v>
      </c>
      <c r="C29" s="15">
        <v>13159087.460000001</v>
      </c>
      <c r="D29" s="4">
        <v>5120</v>
      </c>
    </row>
    <row r="30" spans="1:5" ht="11.25" customHeight="1" x14ac:dyDescent="0.2">
      <c r="A30" s="8" t="s">
        <v>17</v>
      </c>
      <c r="B30" s="15">
        <v>22565530.260000002</v>
      </c>
      <c r="C30" s="15">
        <v>23054932.120000001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17418741.449999999</v>
      </c>
      <c r="C32" s="14">
        <f>SUM(C33:C41)</f>
        <v>39252083.689999998</v>
      </c>
      <c r="D32" s="2"/>
    </row>
    <row r="33" spans="1:4" ht="11.25" customHeight="1" x14ac:dyDescent="0.2">
      <c r="A33" s="8" t="s">
        <v>18</v>
      </c>
      <c r="B33" s="15">
        <v>8926875</v>
      </c>
      <c r="C33" s="15">
        <v>11902500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1483011.72</v>
      </c>
      <c r="D35" s="4">
        <v>5230</v>
      </c>
    </row>
    <row r="36" spans="1:4" ht="11.25" customHeight="1" x14ac:dyDescent="0.2">
      <c r="A36" s="8" t="s">
        <v>21</v>
      </c>
      <c r="B36" s="15">
        <v>8491866.4499999993</v>
      </c>
      <c r="C36" s="15">
        <v>25866571.969999999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1135000.02</v>
      </c>
      <c r="C43" s="14">
        <f>SUM(C44:C46)</f>
        <v>474000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1135000.02</v>
      </c>
      <c r="C46" s="15">
        <v>474000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152331.66</v>
      </c>
      <c r="C48" s="14">
        <f>SUM(C49:C53)</f>
        <v>88977.8</v>
      </c>
      <c r="D48" s="2"/>
    </row>
    <row r="49" spans="1:4" ht="11.25" customHeight="1" x14ac:dyDescent="0.2">
      <c r="A49" s="8" t="s">
        <v>26</v>
      </c>
      <c r="B49" s="15">
        <v>152331.66</v>
      </c>
      <c r="C49" s="15">
        <v>88977.8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63548.74</v>
      </c>
      <c r="C55" s="14">
        <f>SUM(C56:C61)</f>
        <v>1191582.08</v>
      </c>
      <c r="D55" s="2"/>
    </row>
    <row r="56" spans="1:4" ht="11.25" customHeight="1" x14ac:dyDescent="0.2">
      <c r="A56" s="8" t="s">
        <v>31</v>
      </c>
      <c r="B56" s="15">
        <v>63548.74</v>
      </c>
      <c r="C56" s="15">
        <v>1191582.08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106796913.78999999</v>
      </c>
      <c r="C66" s="16">
        <f>C63+C55+C48+C43+C32+C27</f>
        <v>172916837.30000001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72683838.870000005</v>
      </c>
      <c r="C68" s="14">
        <f>C24-C66</f>
        <v>101827184.58999997</v>
      </c>
      <c r="E68" s="1">
        <v>72683839</v>
      </c>
    </row>
    <row r="69" spans="1:8" s="2" customFormat="1" x14ac:dyDescent="0.2">
      <c r="A69" s="9"/>
      <c r="B69" s="13"/>
      <c r="C69" s="13"/>
      <c r="E69" s="20">
        <f>+E68-B68</f>
        <v>0.12999999523162842</v>
      </c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2022-11-04T15:39:23Z</cp:lastPrinted>
  <dcterms:created xsi:type="dcterms:W3CDTF">2012-12-11T20:29:16Z</dcterms:created>
  <dcterms:modified xsi:type="dcterms:W3CDTF">2022-11-04T17:13:14Z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